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/Volumes/congresso/43 CBP São Paulo 2026/Editais/AudioVisual/"/>
    </mc:Choice>
  </mc:AlternateContent>
  <xr:revisionPtr revIDLastSave="0" documentId="13_ncr:1_{1E75809A-9AB2-784D-94A1-940B92512CD9}" xr6:coauthVersionLast="47" xr6:coauthVersionMax="47" xr10:uidLastSave="{00000000-0000-0000-0000-000000000000}"/>
  <bookViews>
    <workbookView xWindow="0" yWindow="500" windowWidth="38400" windowHeight="19600" xr2:uid="{00000000-000D-0000-FFFF-FFFF00000000}"/>
  </bookViews>
  <sheets>
    <sheet name="V1 - 1902" sheetId="44" r:id="rId1"/>
  </sheets>
  <definedNames>
    <definedName name="_xlnm._FilterDatabase" localSheetId="0" hidden="1">'V1 - 1902'!$B$43:$N$47</definedName>
    <definedName name="_xlnm.Print_Titles" localSheetId="0">'V1 - 1902'!$1:$3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44" l="1"/>
  <c r="O40" i="44"/>
  <c r="O27" i="44"/>
  <c r="O10" i="44"/>
  <c r="O6" i="44"/>
  <c r="O14" i="44" l="1"/>
  <c r="O52" i="44" s="1"/>
  <c r="O51" i="44" s="1"/>
  <c r="N4" i="44"/>
</calcChain>
</file>

<file path=xl/sharedStrings.xml><?xml version="1.0" encoding="utf-8"?>
<sst xmlns="http://schemas.openxmlformats.org/spreadsheetml/2006/main" count="101" uniqueCount="43">
  <si>
    <t>Horário</t>
  </si>
  <si>
    <t>19h30min</t>
  </si>
  <si>
    <t>GRADE HORÁRIA</t>
  </si>
  <si>
    <t>14h30 - 16h30</t>
  </si>
  <si>
    <t>14h15 - 14h30</t>
  </si>
  <si>
    <t>16h30 - 17h00 - Intervalo</t>
  </si>
  <si>
    <t>12h15 - 14h15
HORÁRIO DE ALMOÇO</t>
  </si>
  <si>
    <t>08h00 - 10h00</t>
  </si>
  <si>
    <t>10h00 - 12h00</t>
  </si>
  <si>
    <t>12h00 - 12h15</t>
  </si>
  <si>
    <t>16h30 - 17h00</t>
  </si>
  <si>
    <t>17h00 - 19h00</t>
  </si>
  <si>
    <t>09h30 - 11h30</t>
  </si>
  <si>
    <t>08h00 - 09h30</t>
  </si>
  <si>
    <t>11h30 - 12h00</t>
  </si>
  <si>
    <t>12h00 - 14h00</t>
  </si>
  <si>
    <t>Grifados em Verde = Salas com tradução</t>
  </si>
  <si>
    <t>18h30 - 21h00</t>
  </si>
  <si>
    <r>
      <rPr>
        <b/>
        <sz val="22"/>
        <rFont val="Tahoma"/>
        <family val="2"/>
      </rPr>
      <t>XLIII CONGRESSO BRASILEIRO DE PSIQUIATRIA</t>
    </r>
    <r>
      <rPr>
        <b/>
        <sz val="18"/>
        <rFont val="Tahoma"/>
        <family val="2"/>
      </rPr>
      <t xml:space="preserve">
28 a 31 de outubro de 2026 - Sãoo Paulo - SP</t>
    </r>
  </si>
  <si>
    <t>Dia 28/10 - Quarta-feira</t>
  </si>
  <si>
    <r>
      <t xml:space="preserve">Sala 119
</t>
    </r>
    <r>
      <rPr>
        <i/>
        <sz val="16"/>
        <rFont val="Tahoma"/>
        <family val="2"/>
      </rPr>
      <t>(380 pax)</t>
    </r>
  </si>
  <si>
    <r>
      <t xml:space="preserve">Sala 121
</t>
    </r>
    <r>
      <rPr>
        <i/>
        <sz val="16"/>
        <rFont val="Tahoma"/>
        <family val="2"/>
      </rPr>
      <t>(325 pax)</t>
    </r>
  </si>
  <si>
    <r>
      <t xml:space="preserve">Sala 122
</t>
    </r>
    <r>
      <rPr>
        <i/>
        <sz val="16"/>
        <rFont val="Tahoma"/>
        <family val="2"/>
      </rPr>
      <t>(370 pax)</t>
    </r>
  </si>
  <si>
    <t>Centro de Convenções Anhembi</t>
  </si>
  <si>
    <r>
      <t xml:space="preserve">Sala 101
</t>
    </r>
    <r>
      <rPr>
        <sz val="16"/>
        <rFont val="Tahoma"/>
        <family val="2"/>
      </rPr>
      <t>(Sls 101 + 102)</t>
    </r>
    <r>
      <rPr>
        <b/>
        <sz val="16"/>
        <rFont val="Tahoma"/>
        <family val="2"/>
      </rPr>
      <t xml:space="preserve">
</t>
    </r>
    <r>
      <rPr>
        <i/>
        <sz val="16"/>
        <rFont val="Tahoma"/>
        <family val="2"/>
      </rPr>
      <t>(310 pax)</t>
    </r>
  </si>
  <si>
    <r>
      <t xml:space="preserve">Sala 104
</t>
    </r>
    <r>
      <rPr>
        <i/>
        <sz val="16"/>
        <rFont val="Tahoma"/>
        <family val="2"/>
      </rPr>
      <t>(Sls 104 + 105)
(310 pax)</t>
    </r>
  </si>
  <si>
    <r>
      <t xml:space="preserve">Sala 113
</t>
    </r>
    <r>
      <rPr>
        <i/>
        <sz val="16"/>
        <rFont val="Tahoma"/>
        <family val="2"/>
      </rPr>
      <t>(Sls 112 + 113)
(330 pax)</t>
    </r>
  </si>
  <si>
    <r>
      <t xml:space="preserve">Sala 115
</t>
    </r>
    <r>
      <rPr>
        <i/>
        <sz val="16"/>
        <rFont val="Tahoma"/>
        <family val="2"/>
      </rPr>
      <t>(Sls 114 + 115) 
(310 pax)</t>
    </r>
  </si>
  <si>
    <r>
      <t xml:space="preserve">Auditório A
</t>
    </r>
    <r>
      <rPr>
        <i/>
        <sz val="16"/>
        <rFont val="Tahoma"/>
        <family val="2"/>
      </rPr>
      <t>(120 pax)</t>
    </r>
  </si>
  <si>
    <r>
      <t xml:space="preserve">Auditório B
</t>
    </r>
    <r>
      <rPr>
        <i/>
        <sz val="16"/>
        <rFont val="Tahoma"/>
        <family val="2"/>
      </rPr>
      <t>(280 pax)</t>
    </r>
  </si>
  <si>
    <t>Dia 29/10 - Quinta-feira</t>
  </si>
  <si>
    <t>Dia 30/10 - Sexta-feira</t>
  </si>
  <si>
    <t>Dia 31/10 - Sábado</t>
  </si>
  <si>
    <t>11h30 - 12h00 - Intervalo</t>
  </si>
  <si>
    <r>
      <t xml:space="preserve">Sala 120 - </t>
    </r>
    <r>
      <rPr>
        <b/>
        <sz val="16"/>
        <color rgb="FFFF0000"/>
        <rFont val="Tahoma"/>
        <family val="2"/>
      </rPr>
      <t>TS</t>
    </r>
    <r>
      <rPr>
        <b/>
        <sz val="16"/>
        <rFont val="Tahoma"/>
        <family val="2"/>
      </rPr>
      <t xml:space="preserve">
</t>
    </r>
    <r>
      <rPr>
        <i/>
        <sz val="16"/>
        <rFont val="Tahoma"/>
        <family val="2"/>
      </rPr>
      <t>(380 pax)</t>
    </r>
  </si>
  <si>
    <r>
      <t xml:space="preserve">Sala 123 - </t>
    </r>
    <r>
      <rPr>
        <b/>
        <sz val="16"/>
        <color rgb="FFFF0000"/>
        <rFont val="Tahoma"/>
        <family val="2"/>
      </rPr>
      <t>TS</t>
    </r>
    <r>
      <rPr>
        <b/>
        <sz val="16"/>
        <rFont val="Tahoma"/>
        <family val="2"/>
      </rPr>
      <t xml:space="preserve">
</t>
    </r>
    <r>
      <rPr>
        <i/>
        <sz val="16"/>
        <rFont val="Tahoma"/>
        <family val="2"/>
      </rPr>
      <t>(450 pax)</t>
    </r>
  </si>
  <si>
    <r>
      <t xml:space="preserve">Sala 124 - </t>
    </r>
    <r>
      <rPr>
        <b/>
        <sz val="16"/>
        <color rgb="FFFF0000"/>
        <rFont val="Tahoma"/>
        <family val="2"/>
      </rPr>
      <t>TS</t>
    </r>
    <r>
      <rPr>
        <b/>
        <sz val="16"/>
        <rFont val="Tahoma"/>
        <family val="2"/>
      </rPr>
      <t xml:space="preserve">
</t>
    </r>
    <r>
      <rPr>
        <i/>
        <sz val="16"/>
        <rFont val="Tahoma"/>
        <family val="2"/>
      </rPr>
      <t>(390 pax)</t>
    </r>
  </si>
  <si>
    <r>
      <t>Sala 120 -</t>
    </r>
    <r>
      <rPr>
        <b/>
        <sz val="16"/>
        <color rgb="FFFF0000"/>
        <rFont val="Tahoma"/>
        <family val="2"/>
      </rPr>
      <t xml:space="preserve"> TS</t>
    </r>
    <r>
      <rPr>
        <b/>
        <sz val="16"/>
        <rFont val="Tahoma"/>
        <family val="2"/>
      </rPr>
      <t xml:space="preserve">
</t>
    </r>
    <r>
      <rPr>
        <i/>
        <sz val="16"/>
        <rFont val="Tahoma"/>
        <family val="2"/>
      </rPr>
      <t>(380 pax)</t>
    </r>
  </si>
  <si>
    <t>Total de Espaços na Grade:</t>
  </si>
  <si>
    <t>Espaços Ocupados</t>
  </si>
  <si>
    <t>Espaços para MRs</t>
  </si>
  <si>
    <t>12h - 12h15 - Intervalo (Apresentação de Pôsteres)</t>
  </si>
  <si>
    <t>14h15 - 14h30 - Intervalo (Apresentação de Pôsteres)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</si>
</sst>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"/>
      <family val="2"/>
    </font>
    <font>
      <b/>
      <sz val="8"/>
      <name val="Tahoma"/>
      <family val="2"/>
    </font>
    <font>
      <b/>
      <sz val="16"/>
      <name val="Tahoma"/>
      <family val="2"/>
    </font>
    <font>
      <b/>
      <sz val="18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7"/>
      <name val="Tahoma"/>
      <family val="2"/>
    </font>
    <font>
      <sz val="16"/>
      <name val="Tahoma"/>
      <family val="2"/>
    </font>
    <font>
      <b/>
      <sz val="20"/>
      <name val="Tahoma"/>
      <family val="2"/>
    </font>
    <font>
      <i/>
      <sz val="14"/>
      <name val="Tahoma"/>
      <family val="2"/>
    </font>
    <font>
      <i/>
      <sz val="8"/>
      <name val="Tahoma"/>
      <family val="2"/>
    </font>
    <font>
      <sz val="14"/>
      <name val="Tahoma"/>
      <family val="2"/>
    </font>
    <font>
      <b/>
      <sz val="22"/>
      <name val="Tahoma"/>
      <family val="2"/>
    </font>
    <font>
      <i/>
      <sz val="16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FF0000"/>
      <name val="Tahoma"/>
      <family val="2"/>
    </font>
    <font>
      <b/>
      <sz val="24"/>
      <name val="Tahoma"/>
      <family val="2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5"/>
      <name val="Tahoma"/>
      <family val="2"/>
    </font>
    <font>
      <sz val="15"/>
      <name val="Tahoma"/>
      <family val="2"/>
    </font>
    <font>
      <sz val="15"/>
      <color theme="1"/>
      <name val="Tahoma"/>
      <family val="2"/>
    </font>
    <font>
      <b/>
      <sz val="15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2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20" fontId="18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0" fontId="5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20" fontId="19" fillId="0" borderId="6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20" fontId="23" fillId="3" borderId="6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20" fontId="23" fillId="0" borderId="6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20" fontId="24" fillId="3" borderId="14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20" fontId="23" fillId="5" borderId="6" xfId="0" applyNumberFormat="1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20" fontId="23" fillId="5" borderId="11" xfId="0" applyNumberFormat="1" applyFont="1" applyFill="1" applyBorder="1" applyAlignment="1">
      <alignment horizontal="center" vertical="center" wrapText="1"/>
    </xf>
    <xf numFmtId="20" fontId="23" fillId="5" borderId="7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20" fontId="23" fillId="5" borderId="5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20" fontId="24" fillId="5" borderId="16" xfId="0" applyNumberFormat="1" applyFont="1" applyFill="1" applyBorder="1" applyAlignment="1">
      <alignment horizontal="center" vertical="center" wrapText="1"/>
    </xf>
    <xf numFmtId="20" fontId="24" fillId="5" borderId="15" xfId="0" applyNumberFormat="1" applyFont="1" applyFill="1" applyBorder="1" applyAlignment="1">
      <alignment horizontal="center" vertical="center" wrapText="1"/>
    </xf>
    <xf numFmtId="20" fontId="24" fillId="3" borderId="16" xfId="0" applyNumberFormat="1" applyFont="1" applyFill="1" applyBorder="1" applyAlignment="1">
      <alignment horizontal="center" vertical="center" wrapText="1"/>
    </xf>
    <xf numFmtId="20" fontId="24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3" fillId="6" borderId="12" xfId="0" applyFont="1" applyFill="1" applyBorder="1" applyAlignment="1">
      <alignment horizontal="center" vertical="center" wrapText="1"/>
    </xf>
    <xf numFmtId="20" fontId="23" fillId="6" borderId="11" xfId="0" applyNumberFormat="1" applyFont="1" applyFill="1" applyBorder="1" applyAlignment="1">
      <alignment horizontal="center" vertical="center" wrapText="1"/>
    </xf>
    <xf numFmtId="20" fontId="24" fillId="6" borderId="11" xfId="0" applyNumberFormat="1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20" fontId="23" fillId="6" borderId="7" xfId="0" applyNumberFormat="1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20" fontId="24" fillId="6" borderId="16" xfId="0" applyNumberFormat="1" applyFont="1" applyFill="1" applyBorder="1" applyAlignment="1">
      <alignment horizontal="center" vertical="center" wrapText="1"/>
    </xf>
    <xf numFmtId="20" fontId="24" fillId="6" borderId="15" xfId="0" applyNumberFormat="1" applyFont="1" applyFill="1" applyBorder="1" applyAlignment="1">
      <alignment horizontal="center" vertical="center" wrapText="1"/>
    </xf>
    <xf numFmtId="20" fontId="23" fillId="6" borderId="5" xfId="0" applyNumberFormat="1" applyFont="1" applyFill="1" applyBorder="1" applyAlignment="1">
      <alignment horizontal="center" vertical="center" wrapText="1"/>
    </xf>
    <xf numFmtId="20" fontId="23" fillId="6" borderId="4" xfId="0" applyNumberFormat="1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20" fontId="24" fillId="6" borderId="5" xfId="0" applyNumberFormat="1" applyFont="1" applyFill="1" applyBorder="1" applyAlignment="1">
      <alignment horizontal="center" vertical="center" wrapText="1"/>
    </xf>
    <xf numFmtId="20" fontId="28" fillId="6" borderId="11" xfId="0" applyNumberFormat="1" applyFont="1" applyFill="1" applyBorder="1" applyAlignment="1">
      <alignment horizontal="center" vertical="center" wrapText="1"/>
    </xf>
    <xf numFmtId="20" fontId="24" fillId="6" borderId="7" xfId="0" applyNumberFormat="1" applyFont="1" applyFill="1" applyBorder="1" applyAlignment="1">
      <alignment horizontal="center" vertical="center" wrapText="1"/>
    </xf>
    <xf numFmtId="49" fontId="23" fillId="6" borderId="1" xfId="0" applyNumberFormat="1" applyFont="1" applyFill="1" applyBorder="1" applyAlignment="1">
      <alignment horizontal="center" vertical="center" wrapText="1"/>
    </xf>
    <xf numFmtId="49" fontId="23" fillId="6" borderId="7" xfId="0" applyNumberFormat="1" applyFont="1" applyFill="1" applyBorder="1" applyAlignment="1">
      <alignment horizontal="center" vertical="center" wrapText="1"/>
    </xf>
    <xf numFmtId="49" fontId="24" fillId="6" borderId="11" xfId="0" applyNumberFormat="1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6" borderId="7" xfId="0" applyNumberFormat="1" applyFont="1" applyFill="1" applyBorder="1" applyAlignment="1">
      <alignment vertical="center" wrapText="1"/>
    </xf>
    <xf numFmtId="49" fontId="24" fillId="6" borderId="17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49" fontId="23" fillId="6" borderId="17" xfId="0" applyNumberFormat="1" applyFont="1" applyFill="1" applyBorder="1" applyAlignment="1">
      <alignment horizontal="center" vertical="center" wrapText="1"/>
    </xf>
    <xf numFmtId="20" fontId="23" fillId="6" borderId="11" xfId="0" applyNumberFormat="1" applyFont="1" applyFill="1" applyBorder="1" applyAlignment="1">
      <alignment horizontal="center" vertical="center" wrapText="1"/>
    </xf>
    <xf numFmtId="20" fontId="24" fillId="6" borderId="11" xfId="0" applyNumberFormat="1" applyFont="1" applyFill="1" applyBorder="1" applyAlignment="1">
      <alignment horizontal="center" vertical="center" wrapText="1"/>
    </xf>
    <xf numFmtId="20" fontId="23" fillId="6" borderId="7" xfId="0" applyNumberFormat="1" applyFont="1" applyFill="1" applyBorder="1" applyAlignment="1">
      <alignment vertical="center" wrapText="1"/>
    </xf>
    <xf numFmtId="20" fontId="23" fillId="6" borderId="17" xfId="0" applyNumberFormat="1" applyFont="1" applyFill="1" applyBorder="1" applyAlignment="1">
      <alignment horizontal="center" vertical="center" wrapText="1"/>
    </xf>
    <xf numFmtId="20" fontId="24" fillId="6" borderId="17" xfId="0" applyNumberFormat="1" applyFont="1" applyFill="1" applyBorder="1" applyAlignment="1">
      <alignment horizontal="center" vertical="center" wrapText="1"/>
    </xf>
    <xf numFmtId="20" fontId="28" fillId="6" borderId="7" xfId="0" applyNumberFormat="1" applyFont="1" applyFill="1" applyBorder="1" applyAlignment="1">
      <alignment horizontal="center" vertical="center" wrapText="1"/>
    </xf>
    <xf numFmtId="20" fontId="23" fillId="6" borderId="3" xfId="0" applyNumberFormat="1" applyFont="1" applyFill="1" applyBorder="1" applyAlignment="1">
      <alignment horizontal="center" vertical="center" wrapText="1"/>
    </xf>
    <xf numFmtId="20" fontId="23" fillId="6" borderId="6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275347</xdr:colOff>
      <xdr:row>0</xdr:row>
      <xdr:rowOff>306875</xdr:rowOff>
    </xdr:from>
    <xdr:ext cx="3411065" cy="1508504"/>
    <xdr:pic>
      <xdr:nvPicPr>
        <xdr:cNvPr id="2" name="Imagem 1" descr="ABP_baixa_horizontal.jpg">
          <a:extLst>
            <a:ext uri="{FF2B5EF4-FFF2-40B4-BE49-F238E27FC236}">
              <a16:creationId xmlns:a16="http://schemas.microsoft.com/office/drawing/2014/main" id="{096F0F54-3FE5-4F7C-A464-522A5AEC2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992597" y="306875"/>
          <a:ext cx="3411065" cy="1508504"/>
        </a:xfrm>
        <a:prstGeom prst="rect">
          <a:avLst/>
        </a:prstGeom>
      </xdr:spPr>
    </xdr:pic>
    <xdr:clientData/>
  </xdr:oneCellAnchor>
  <xdr:twoCellAnchor editAs="oneCell">
    <xdr:from>
      <xdr:col>1</xdr:col>
      <xdr:colOff>536863</xdr:colOff>
      <xdr:row>0</xdr:row>
      <xdr:rowOff>86591</xdr:rowOff>
    </xdr:from>
    <xdr:to>
      <xdr:col>2</xdr:col>
      <xdr:colOff>1989198</xdr:colOff>
      <xdr:row>2</xdr:row>
      <xdr:rowOff>535773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20A5EC8-D1F8-7B3E-7E35-14A6201E5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181" y="86591"/>
          <a:ext cx="3656074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E1A9-5657-489B-B771-BEFAED294027}">
  <sheetPr>
    <pageSetUpPr fitToPage="1"/>
  </sheetPr>
  <dimension ref="B1:S56"/>
  <sheetViews>
    <sheetView showGridLines="0" tabSelected="1" zoomScale="50" zoomScaleNormal="50" zoomScaleSheetLayoutView="50" zoomScalePageLayoutView="85" workbookViewId="0">
      <selection activeCell="Q45" sqref="Q45"/>
    </sheetView>
  </sheetViews>
  <sheetFormatPr baseColWidth="10" defaultColWidth="11.6640625" defaultRowHeight="28"/>
  <cols>
    <col min="1" max="1" width="6" style="1" customWidth="1"/>
    <col min="2" max="2" width="32.6640625" style="5" bestFit="1" customWidth="1"/>
    <col min="3" max="6" width="30.6640625" style="1" customWidth="1"/>
    <col min="7" max="7" width="30.6640625" style="6" customWidth="1"/>
    <col min="8" max="8" width="30.6640625" style="1" customWidth="1"/>
    <col min="9" max="9" width="30.6640625" style="6" customWidth="1"/>
    <col min="10" max="14" width="30.6640625" style="1" customWidth="1"/>
    <col min="15" max="15" width="11.33203125" style="1" customWidth="1"/>
    <col min="16" max="16" width="12.33203125" style="16" customWidth="1"/>
    <col min="17" max="17" width="20.33203125" style="1" customWidth="1"/>
    <col min="18" max="18" width="11.6640625" style="1" customWidth="1"/>
    <col min="19" max="16384" width="11.6640625" style="1"/>
  </cols>
  <sheetData>
    <row r="1" spans="2:19" ht="79.5" customHeight="1">
      <c r="B1" s="89" t="s">
        <v>18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30"/>
    </row>
    <row r="2" spans="2:19">
      <c r="B2" s="85" t="s">
        <v>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9"/>
    </row>
    <row r="3" spans="2:19" ht="50" customHeight="1">
      <c r="B3" s="92" t="s">
        <v>23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1"/>
    </row>
    <row r="4" spans="2:19" ht="40" customHeight="1">
      <c r="B4" s="91" t="s">
        <v>19</v>
      </c>
      <c r="C4" s="91"/>
      <c r="D4" s="39"/>
      <c r="E4" s="39"/>
      <c r="F4" s="39"/>
      <c r="G4" s="39"/>
      <c r="H4" s="8"/>
      <c r="I4" s="7"/>
      <c r="J4" s="7"/>
      <c r="K4" s="7"/>
      <c r="L4" s="7"/>
      <c r="M4" s="7"/>
      <c r="N4" s="12">
        <f ca="1">NOW()</f>
        <v>46211.723101504627</v>
      </c>
      <c r="O4" s="32"/>
    </row>
    <row r="5" spans="2:19" s="2" customFormat="1" ht="63">
      <c r="B5" s="25" t="s">
        <v>0</v>
      </c>
      <c r="C5" s="26" t="s">
        <v>24</v>
      </c>
      <c r="D5" s="15" t="s">
        <v>25</v>
      </c>
      <c r="E5" s="15" t="s">
        <v>26</v>
      </c>
      <c r="F5" s="15" t="s">
        <v>27</v>
      </c>
      <c r="G5" s="37" t="s">
        <v>20</v>
      </c>
      <c r="H5" s="46" t="s">
        <v>34</v>
      </c>
      <c r="I5" s="15" t="s">
        <v>21</v>
      </c>
      <c r="J5" s="38" t="s">
        <v>22</v>
      </c>
      <c r="K5" s="46" t="s">
        <v>35</v>
      </c>
      <c r="L5" s="46" t="s">
        <v>36</v>
      </c>
      <c r="M5" s="37" t="s">
        <v>28</v>
      </c>
      <c r="N5" s="27" t="s">
        <v>29</v>
      </c>
      <c r="O5" s="29"/>
      <c r="P5" s="16"/>
    </row>
    <row r="6" spans="2:19" s="52" customFormat="1" ht="146" customHeight="1">
      <c r="B6" s="50" t="s">
        <v>8</v>
      </c>
      <c r="C6" s="93"/>
      <c r="D6" s="94"/>
      <c r="E6" s="95"/>
      <c r="F6" s="94"/>
      <c r="G6" s="96"/>
      <c r="H6" s="97"/>
      <c r="I6" s="98"/>
      <c r="J6" s="99"/>
      <c r="K6" s="100"/>
      <c r="L6" s="97"/>
      <c r="M6" s="101"/>
      <c r="N6" s="102"/>
      <c r="O6" s="51">
        <f>COUNTBLANK(C6:H6)</f>
        <v>6</v>
      </c>
      <c r="R6" s="53"/>
    </row>
    <row r="7" spans="2:19" s="52" customFormat="1" ht="35" customHeight="1">
      <c r="B7" s="54" t="s">
        <v>9</v>
      </c>
      <c r="C7" s="75" t="s">
        <v>41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55"/>
      <c r="Q7" s="56"/>
      <c r="R7" s="57"/>
    </row>
    <row r="8" spans="2:19" s="59" customFormat="1" ht="134" customHeight="1">
      <c r="B8" s="68" t="s">
        <v>6</v>
      </c>
      <c r="C8" s="69"/>
      <c r="D8" s="70"/>
      <c r="E8" s="70"/>
      <c r="F8" s="71"/>
      <c r="G8" s="72"/>
      <c r="H8" s="71"/>
      <c r="I8" s="73"/>
      <c r="J8" s="80"/>
      <c r="K8" s="81"/>
      <c r="L8" s="71"/>
      <c r="M8" s="74"/>
      <c r="N8" s="74"/>
      <c r="O8" s="51"/>
      <c r="Q8" s="56"/>
      <c r="R8" s="56"/>
    </row>
    <row r="9" spans="2:19" s="52" customFormat="1" ht="35" customHeight="1">
      <c r="B9" s="54" t="s">
        <v>4</v>
      </c>
      <c r="C9" s="75" t="s">
        <v>42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  <c r="O9" s="55"/>
      <c r="Q9" s="56"/>
      <c r="R9" s="56"/>
    </row>
    <row r="10" spans="2:19" s="52" customFormat="1" ht="87" customHeight="1">
      <c r="B10" s="50" t="s">
        <v>3</v>
      </c>
      <c r="C10" s="93"/>
      <c r="D10" s="94"/>
      <c r="E10" s="94"/>
      <c r="F10" s="97"/>
      <c r="G10" s="103"/>
      <c r="H10" s="97"/>
      <c r="I10" s="104"/>
      <c r="J10" s="82"/>
      <c r="K10" s="83"/>
      <c r="L10" s="97"/>
      <c r="M10" s="105"/>
      <c r="N10" s="105"/>
      <c r="O10" s="51">
        <f>COUNTBLANK(C10:H10)</f>
        <v>6</v>
      </c>
      <c r="Q10" s="59"/>
      <c r="R10" s="59"/>
    </row>
    <row r="11" spans="2:19" s="52" customFormat="1" ht="35" customHeight="1">
      <c r="B11" s="54" t="s">
        <v>10</v>
      </c>
      <c r="C11" s="75" t="s">
        <v>5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55"/>
      <c r="Q11" s="59"/>
    </row>
    <row r="12" spans="2:19" s="52" customFormat="1" ht="130" customHeight="1">
      <c r="B12" s="50" t="s">
        <v>11</v>
      </c>
      <c r="C12" s="93"/>
      <c r="D12" s="94"/>
      <c r="E12" s="106"/>
      <c r="F12" s="97"/>
      <c r="G12" s="103"/>
      <c r="H12" s="97"/>
      <c r="I12" s="103"/>
      <c r="J12" s="82"/>
      <c r="K12" s="83"/>
      <c r="L12" s="107"/>
      <c r="M12" s="105"/>
      <c r="N12" s="105"/>
      <c r="O12" s="51">
        <v>2</v>
      </c>
      <c r="R12" s="124"/>
      <c r="S12" s="125"/>
    </row>
    <row r="13" spans="2:19" s="3" customFormat="1" ht="15" customHeight="1">
      <c r="B13" s="18"/>
      <c r="C13" s="18"/>
      <c r="D13" s="18"/>
      <c r="E13" s="18"/>
      <c r="F13" s="18"/>
      <c r="G13" s="86"/>
      <c r="H13" s="86"/>
      <c r="I13" s="86"/>
      <c r="J13" s="86"/>
      <c r="K13" s="86"/>
      <c r="L13" s="86"/>
      <c r="M13" s="86"/>
      <c r="N13" s="86"/>
      <c r="O13" s="33"/>
      <c r="P13" s="16"/>
      <c r="Q13" s="9"/>
      <c r="R13" s="126"/>
      <c r="S13" s="127"/>
    </row>
    <row r="14" spans="2:19" s="3" customFormat="1" ht="34.5" customHeight="1">
      <c r="B14" s="24" t="s">
        <v>1</v>
      </c>
      <c r="C14" s="11"/>
      <c r="D14" s="11"/>
      <c r="E14" s="11"/>
      <c r="F14" s="11"/>
      <c r="G14" s="11"/>
      <c r="H14" s="87"/>
      <c r="I14" s="87"/>
      <c r="J14" s="11"/>
      <c r="K14" s="11"/>
      <c r="L14" s="11"/>
      <c r="M14" s="11"/>
      <c r="N14" s="23"/>
      <c r="O14" s="48">
        <f>SUM(O6:O12)</f>
        <v>14</v>
      </c>
      <c r="P14" s="16"/>
      <c r="R14" s="127"/>
      <c r="S14" s="127"/>
    </row>
    <row r="15" spans="2:19" s="3" customFormat="1" ht="34.5" customHeight="1">
      <c r="B15" s="19"/>
      <c r="G15" s="19"/>
      <c r="H15" s="20"/>
      <c r="I15" s="20"/>
      <c r="P15" s="16"/>
      <c r="R15" s="127"/>
      <c r="S15" s="127"/>
    </row>
    <row r="16" spans="2:19" ht="16.5" customHeight="1">
      <c r="B16" s="84"/>
      <c r="C16" s="84"/>
      <c r="D16" s="84"/>
      <c r="E16" s="84"/>
      <c r="F16" s="84"/>
      <c r="G16" s="84"/>
      <c r="H16" s="22"/>
      <c r="I16" s="85"/>
      <c r="J16" s="85"/>
      <c r="K16" s="85"/>
      <c r="L16" s="85"/>
      <c r="M16" s="85"/>
      <c r="N16" s="85"/>
      <c r="O16" s="29"/>
    </row>
    <row r="17" spans="2:18" ht="30" customHeight="1">
      <c r="B17" s="91" t="s">
        <v>30</v>
      </c>
      <c r="C17" s="91"/>
      <c r="D17" s="39"/>
      <c r="E17" s="39"/>
      <c r="F17" s="39"/>
      <c r="G17" s="39"/>
      <c r="H17" s="8"/>
      <c r="I17" s="90"/>
      <c r="J17" s="90"/>
      <c r="K17" s="90"/>
      <c r="L17" s="90"/>
      <c r="M17" s="90"/>
      <c r="N17" s="90"/>
      <c r="O17" s="14"/>
    </row>
    <row r="18" spans="2:18" s="2" customFormat="1" ht="63">
      <c r="B18" s="40" t="s">
        <v>0</v>
      </c>
      <c r="C18" s="37" t="s">
        <v>24</v>
      </c>
      <c r="D18" s="15" t="s">
        <v>25</v>
      </c>
      <c r="E18" s="15" t="s">
        <v>26</v>
      </c>
      <c r="F18" s="15" t="s">
        <v>27</v>
      </c>
      <c r="G18" s="37" t="s">
        <v>20</v>
      </c>
      <c r="H18" s="46" t="s">
        <v>37</v>
      </c>
      <c r="I18" s="15" t="s">
        <v>21</v>
      </c>
      <c r="J18" s="38" t="s">
        <v>22</v>
      </c>
      <c r="K18" s="46" t="s">
        <v>35</v>
      </c>
      <c r="L18" s="46" t="s">
        <v>36</v>
      </c>
      <c r="M18" s="37" t="s">
        <v>28</v>
      </c>
      <c r="N18" s="27" t="s">
        <v>29</v>
      </c>
      <c r="O18" s="29"/>
      <c r="P18" s="16"/>
    </row>
    <row r="19" spans="2:18" s="52" customFormat="1" ht="30" customHeight="1">
      <c r="B19" s="54" t="s">
        <v>7</v>
      </c>
      <c r="C19" s="103"/>
      <c r="D19" s="108"/>
      <c r="E19" s="109"/>
      <c r="F19" s="110"/>
      <c r="G19" s="111"/>
      <c r="H19" s="112"/>
      <c r="I19" s="112"/>
      <c r="J19" s="112"/>
      <c r="K19" s="109"/>
      <c r="L19" s="112"/>
      <c r="M19" s="110"/>
      <c r="N19" s="110"/>
      <c r="O19" s="51"/>
    </row>
    <row r="20" spans="2:18" s="52" customFormat="1" ht="112" customHeight="1">
      <c r="B20" s="50" t="s">
        <v>8</v>
      </c>
      <c r="C20" s="93"/>
      <c r="D20" s="109"/>
      <c r="E20" s="103"/>
      <c r="F20" s="113"/>
      <c r="G20" s="114"/>
      <c r="H20" s="115"/>
      <c r="I20" s="101"/>
      <c r="J20" s="101"/>
      <c r="K20" s="109"/>
      <c r="L20" s="109"/>
      <c r="M20" s="113"/>
      <c r="N20" s="113"/>
      <c r="O20" s="51">
        <v>2</v>
      </c>
      <c r="R20" s="53"/>
    </row>
    <row r="21" spans="2:18" s="52" customFormat="1" ht="35" customHeight="1">
      <c r="B21" s="54" t="s">
        <v>9</v>
      </c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7"/>
      <c r="O21" s="55"/>
      <c r="Q21" s="56"/>
      <c r="R21" s="57"/>
    </row>
    <row r="22" spans="2:18" s="59" customFormat="1" ht="140" customHeight="1">
      <c r="B22" s="68" t="s">
        <v>6</v>
      </c>
      <c r="C22" s="69"/>
      <c r="D22" s="70"/>
      <c r="E22" s="70"/>
      <c r="F22" s="71"/>
      <c r="G22" s="72"/>
      <c r="H22" s="71"/>
      <c r="I22" s="73"/>
      <c r="J22" s="74"/>
      <c r="K22" s="71"/>
      <c r="L22" s="71"/>
      <c r="M22" s="74"/>
      <c r="N22" s="74"/>
      <c r="O22" s="51"/>
      <c r="P22" s="51"/>
      <c r="Q22" s="56"/>
      <c r="R22" s="56"/>
    </row>
    <row r="23" spans="2:18" s="52" customFormat="1" ht="35" customHeight="1">
      <c r="B23" s="54" t="s">
        <v>4</v>
      </c>
      <c r="C23" s="75" t="s">
        <v>42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O23" s="55"/>
      <c r="Q23" s="56"/>
      <c r="R23" s="56"/>
    </row>
    <row r="24" spans="2:18" s="52" customFormat="1" ht="144" customHeight="1">
      <c r="B24" s="50" t="s">
        <v>3</v>
      </c>
      <c r="C24" s="93"/>
      <c r="D24" s="94"/>
      <c r="E24" s="94"/>
      <c r="F24" s="97"/>
      <c r="G24" s="96"/>
      <c r="H24" s="97"/>
      <c r="I24" s="104"/>
      <c r="J24" s="101"/>
      <c r="K24" s="97"/>
      <c r="L24" s="97"/>
      <c r="M24" s="107"/>
      <c r="N24" s="107"/>
      <c r="O24" s="51">
        <v>2</v>
      </c>
      <c r="Q24" s="59"/>
      <c r="R24" s="59"/>
    </row>
    <row r="25" spans="2:18" s="52" customFormat="1" ht="35" customHeight="1">
      <c r="B25" s="54" t="s">
        <v>10</v>
      </c>
      <c r="C25" s="75" t="s">
        <v>5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/>
      <c r="O25" s="55"/>
      <c r="Q25" s="59"/>
    </row>
    <row r="26" spans="2:18" s="52" customFormat="1" ht="172" customHeight="1">
      <c r="B26" s="50" t="s">
        <v>11</v>
      </c>
      <c r="C26" s="93"/>
      <c r="D26" s="62"/>
      <c r="E26" s="97"/>
      <c r="F26" s="97"/>
      <c r="G26" s="96"/>
      <c r="H26" s="97"/>
      <c r="I26" s="104"/>
      <c r="J26" s="97"/>
      <c r="K26" s="97"/>
      <c r="L26" s="97"/>
      <c r="M26" s="107"/>
      <c r="N26" s="107"/>
      <c r="O26" s="51">
        <v>3</v>
      </c>
      <c r="R26" s="61"/>
    </row>
    <row r="27" spans="2:18" s="52" customFormat="1" ht="21">
      <c r="B27" s="50" t="s">
        <v>17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52">
        <f>SUM(O20:O26)</f>
        <v>7</v>
      </c>
    </row>
    <row r="28" spans="2:18" s="2" customFormat="1">
      <c r="B28" s="41"/>
      <c r="C28" s="41"/>
      <c r="D28" s="42"/>
      <c r="E28" s="42"/>
      <c r="F28" s="41"/>
      <c r="G28" s="43"/>
      <c r="H28" s="41"/>
      <c r="I28" s="41"/>
      <c r="J28" s="41"/>
      <c r="K28" s="44"/>
      <c r="L28" s="45"/>
      <c r="M28" s="41"/>
      <c r="N28" s="41"/>
      <c r="O28" s="34"/>
      <c r="P28" s="16"/>
    </row>
    <row r="29" spans="2:18" s="2" customFormat="1" ht="21" customHeight="1">
      <c r="B29" s="41"/>
      <c r="C29" s="41"/>
      <c r="D29" s="42"/>
      <c r="E29" s="42"/>
      <c r="F29" s="41"/>
      <c r="G29" s="43"/>
      <c r="H29" s="41"/>
      <c r="I29" s="41"/>
      <c r="J29" s="41"/>
      <c r="K29" s="44"/>
      <c r="L29" s="45"/>
      <c r="M29" s="41"/>
      <c r="N29" s="41"/>
      <c r="O29" s="34"/>
      <c r="P29" s="16"/>
    </row>
    <row r="30" spans="2:18" s="2" customFormat="1" ht="45" customHeight="1">
      <c r="B30" s="88" t="s">
        <v>31</v>
      </c>
      <c r="C30" s="88"/>
      <c r="D30" s="39"/>
      <c r="E30" s="39"/>
      <c r="F30" s="39"/>
      <c r="G30" s="39"/>
      <c r="H30" s="8"/>
      <c r="I30" s="14"/>
      <c r="J30" s="14"/>
      <c r="K30" s="14"/>
      <c r="L30" s="14"/>
      <c r="M30" s="14"/>
      <c r="N30" s="14"/>
      <c r="O30" s="14"/>
      <c r="P30" s="16"/>
    </row>
    <row r="31" spans="2:18" s="2" customFormat="1" ht="63">
      <c r="B31" s="40" t="s">
        <v>0</v>
      </c>
      <c r="C31" s="37" t="s">
        <v>24</v>
      </c>
      <c r="D31" s="15" t="s">
        <v>25</v>
      </c>
      <c r="E31" s="15" t="s">
        <v>26</v>
      </c>
      <c r="F31" s="15" t="s">
        <v>27</v>
      </c>
      <c r="G31" s="37" t="s">
        <v>20</v>
      </c>
      <c r="H31" s="46" t="s">
        <v>37</v>
      </c>
      <c r="I31" s="15" t="s">
        <v>21</v>
      </c>
      <c r="J31" s="38" t="s">
        <v>22</v>
      </c>
      <c r="K31" s="46" t="s">
        <v>35</v>
      </c>
      <c r="L31" s="46" t="s">
        <v>36</v>
      </c>
      <c r="M31" s="37" t="s">
        <v>28</v>
      </c>
      <c r="N31" s="27" t="s">
        <v>29</v>
      </c>
      <c r="O31" s="29"/>
      <c r="P31" s="16"/>
    </row>
    <row r="32" spans="2:18" s="52" customFormat="1" ht="30" customHeight="1">
      <c r="B32" s="54" t="s">
        <v>7</v>
      </c>
      <c r="C32" s="103"/>
      <c r="D32" s="116"/>
      <c r="E32" s="116"/>
      <c r="F32" s="117"/>
      <c r="G32" s="93"/>
      <c r="H32" s="118"/>
      <c r="I32" s="118"/>
      <c r="J32" s="118"/>
      <c r="K32" s="104"/>
      <c r="L32" s="118"/>
      <c r="M32" s="117"/>
      <c r="N32" s="117"/>
      <c r="O32" s="51"/>
    </row>
    <row r="33" spans="2:18" s="52" customFormat="1" ht="174" customHeight="1">
      <c r="B33" s="50" t="s">
        <v>8</v>
      </c>
      <c r="C33" s="93"/>
      <c r="D33" s="119"/>
      <c r="E33" s="119"/>
      <c r="F33" s="120"/>
      <c r="G33" s="103"/>
      <c r="H33" s="104"/>
      <c r="I33" s="97"/>
      <c r="J33" s="101"/>
      <c r="K33" s="97"/>
      <c r="L33" s="97"/>
      <c r="M33" s="120"/>
      <c r="N33" s="120"/>
      <c r="O33" s="51">
        <v>1</v>
      </c>
      <c r="R33" s="53"/>
    </row>
    <row r="34" spans="2:18" s="52" customFormat="1" ht="35" customHeight="1">
      <c r="B34" s="54" t="s">
        <v>9</v>
      </c>
      <c r="C34" s="75" t="s">
        <v>41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  <c r="O34" s="55"/>
      <c r="Q34" s="56"/>
      <c r="R34" s="57"/>
    </row>
    <row r="35" spans="2:18" s="59" customFormat="1" ht="180" customHeight="1">
      <c r="B35" s="68" t="s">
        <v>6</v>
      </c>
      <c r="C35" s="69"/>
      <c r="D35" s="70"/>
      <c r="E35" s="70"/>
      <c r="F35" s="71"/>
      <c r="G35" s="72"/>
      <c r="H35" s="71"/>
      <c r="I35" s="73"/>
      <c r="J35" s="74"/>
      <c r="K35" s="71"/>
      <c r="L35" s="71"/>
      <c r="M35" s="74"/>
      <c r="N35" s="74"/>
      <c r="O35" s="51"/>
      <c r="Q35" s="56"/>
      <c r="R35" s="56"/>
    </row>
    <row r="36" spans="2:18" s="52" customFormat="1" ht="35" customHeight="1">
      <c r="B36" s="54" t="s">
        <v>4</v>
      </c>
      <c r="C36" s="75" t="s">
        <v>42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55"/>
      <c r="Q36" s="56"/>
      <c r="R36" s="56"/>
    </row>
    <row r="37" spans="2:18" s="52" customFormat="1" ht="194" customHeight="1">
      <c r="B37" s="50" t="s">
        <v>3</v>
      </c>
      <c r="C37" s="93"/>
      <c r="D37" s="94"/>
      <c r="E37" s="95"/>
      <c r="F37" s="97"/>
      <c r="G37" s="103"/>
      <c r="H37" s="97"/>
      <c r="I37" s="104"/>
      <c r="J37" s="101"/>
      <c r="K37" s="97"/>
      <c r="L37" s="97"/>
      <c r="M37" s="101"/>
      <c r="N37" s="102"/>
      <c r="O37" s="51">
        <v>2</v>
      </c>
      <c r="Q37" s="59"/>
      <c r="R37" s="59"/>
    </row>
    <row r="38" spans="2:18" s="52" customFormat="1" ht="35" customHeight="1">
      <c r="B38" s="54" t="s">
        <v>10</v>
      </c>
      <c r="C38" s="75" t="s">
        <v>5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55"/>
      <c r="Q38" s="59"/>
    </row>
    <row r="39" spans="2:18" s="52" customFormat="1" ht="206" customHeight="1">
      <c r="B39" s="50" t="s">
        <v>11</v>
      </c>
      <c r="C39" s="97"/>
      <c r="D39" s="93"/>
      <c r="E39" s="94"/>
      <c r="F39" s="97"/>
      <c r="G39" s="96"/>
      <c r="H39" s="97"/>
      <c r="I39" s="104"/>
      <c r="J39" s="101"/>
      <c r="K39" s="97"/>
      <c r="L39" s="97"/>
      <c r="M39" s="101"/>
      <c r="N39" s="102"/>
      <c r="O39" s="51">
        <v>3</v>
      </c>
      <c r="R39" s="61"/>
    </row>
    <row r="40" spans="2:18" s="3" customFormat="1" ht="30">
      <c r="B40" s="21"/>
      <c r="C40" s="21"/>
      <c r="D40" s="21"/>
      <c r="E40" s="21"/>
      <c r="F40" s="21"/>
      <c r="G40" s="79"/>
      <c r="H40" s="79"/>
      <c r="I40" s="79"/>
      <c r="J40" s="79"/>
      <c r="K40" s="79"/>
      <c r="L40" s="79"/>
      <c r="M40" s="79"/>
      <c r="N40" s="79"/>
      <c r="O40" s="48">
        <f>SUM(O32:O39)</f>
        <v>6</v>
      </c>
      <c r="P40" s="16"/>
      <c r="Q40" s="9"/>
      <c r="R40" s="4"/>
    </row>
    <row r="41" spans="2:18" s="13" customFormat="1" ht="10" customHeight="1">
      <c r="C41" s="39"/>
      <c r="D41" s="39"/>
      <c r="E41" s="39"/>
      <c r="F41" s="39"/>
      <c r="G41" s="39"/>
      <c r="H41" s="8"/>
      <c r="I41" s="7"/>
      <c r="J41" s="7"/>
      <c r="K41" s="7"/>
      <c r="L41" s="7"/>
      <c r="M41" s="7"/>
      <c r="N41" s="7"/>
      <c r="O41" s="7"/>
      <c r="P41" s="17"/>
    </row>
    <row r="42" spans="2:18" s="2" customFormat="1" ht="35" customHeight="1">
      <c r="B42" s="91" t="s">
        <v>32</v>
      </c>
      <c r="C42" s="91"/>
      <c r="D42" s="10"/>
      <c r="E42" s="10"/>
      <c r="F42" s="10"/>
      <c r="G42" s="78"/>
      <c r="H42" s="78"/>
      <c r="I42" s="78"/>
      <c r="J42" s="78"/>
      <c r="K42" s="78"/>
      <c r="L42" s="78"/>
      <c r="M42" s="78"/>
      <c r="N42" s="78"/>
      <c r="O42" s="28"/>
      <c r="P42" s="16"/>
    </row>
    <row r="43" spans="2:18" s="2" customFormat="1" ht="63">
      <c r="B43" s="40" t="s">
        <v>0</v>
      </c>
      <c r="C43" s="37" t="s">
        <v>24</v>
      </c>
      <c r="D43" s="15" t="s">
        <v>25</v>
      </c>
      <c r="E43" s="15" t="s">
        <v>26</v>
      </c>
      <c r="F43" s="15" t="s">
        <v>27</v>
      </c>
      <c r="G43" s="37" t="s">
        <v>20</v>
      </c>
      <c r="H43" s="46" t="s">
        <v>34</v>
      </c>
      <c r="I43" s="15" t="s">
        <v>21</v>
      </c>
      <c r="J43" s="38" t="s">
        <v>22</v>
      </c>
      <c r="K43" s="46" t="s">
        <v>35</v>
      </c>
      <c r="L43" s="46" t="s">
        <v>36</v>
      </c>
      <c r="M43" s="37" t="s">
        <v>28</v>
      </c>
      <c r="N43" s="27" t="s">
        <v>29</v>
      </c>
      <c r="O43" s="29"/>
      <c r="P43" s="16"/>
    </row>
    <row r="44" spans="2:18" s="52" customFormat="1" ht="40" customHeight="1">
      <c r="B44" s="54" t="s">
        <v>13</v>
      </c>
      <c r="C44" s="60"/>
      <c r="D44" s="65"/>
      <c r="E44" s="58"/>
      <c r="F44" s="58"/>
      <c r="G44" s="49"/>
      <c r="H44" s="66"/>
      <c r="I44" s="58"/>
      <c r="J44" s="63"/>
      <c r="K44" s="64"/>
      <c r="L44" s="64"/>
      <c r="M44" s="65"/>
      <c r="N44" s="67"/>
      <c r="O44" s="51"/>
      <c r="P44" s="59"/>
      <c r="Q44" s="59"/>
      <c r="R44" s="59"/>
    </row>
    <row r="45" spans="2:18" s="52" customFormat="1" ht="166" customHeight="1">
      <c r="B45" s="50" t="s">
        <v>12</v>
      </c>
      <c r="C45" s="97"/>
      <c r="D45" s="97"/>
      <c r="E45" s="97"/>
      <c r="F45" s="97"/>
      <c r="G45" s="101"/>
      <c r="H45" s="121"/>
      <c r="I45" s="97"/>
      <c r="J45" s="97"/>
      <c r="K45" s="97"/>
      <c r="L45" s="97"/>
      <c r="M45" s="122"/>
      <c r="N45" s="123"/>
      <c r="O45" s="51">
        <v>6</v>
      </c>
    </row>
    <row r="46" spans="2:18" s="52" customFormat="1" ht="40" customHeight="1">
      <c r="B46" s="54" t="s">
        <v>14</v>
      </c>
      <c r="C46" s="75" t="s">
        <v>33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7"/>
      <c r="O46" s="55"/>
      <c r="P46" s="59"/>
      <c r="Q46" s="59"/>
      <c r="R46" s="59"/>
    </row>
    <row r="47" spans="2:18" s="52" customFormat="1" ht="174" customHeight="1">
      <c r="B47" s="50" t="s">
        <v>15</v>
      </c>
      <c r="C47" s="121"/>
      <c r="D47" s="101"/>
      <c r="E47" s="97"/>
      <c r="F47" s="121"/>
      <c r="G47" s="103"/>
      <c r="H47" s="97"/>
      <c r="I47" s="97"/>
      <c r="J47" s="103"/>
      <c r="K47" s="97"/>
      <c r="L47" s="121"/>
      <c r="M47" s="121"/>
      <c r="N47" s="121"/>
      <c r="O47" s="51">
        <v>12</v>
      </c>
    </row>
    <row r="48" spans="2:18" ht="30">
      <c r="G48" s="36" t="s">
        <v>16</v>
      </c>
      <c r="O48" s="48">
        <f>SUM(O45:O47)</f>
        <v>18</v>
      </c>
    </row>
    <row r="49" spans="2:15" ht="30">
      <c r="G49" s="36"/>
      <c r="O49" s="48"/>
    </row>
    <row r="50" spans="2:15">
      <c r="G50" s="36"/>
      <c r="N50" s="47" t="s">
        <v>38</v>
      </c>
      <c r="O50" s="28">
        <v>125</v>
      </c>
    </row>
    <row r="51" spans="2:15" ht="37">
      <c r="N51" s="47" t="s">
        <v>39</v>
      </c>
      <c r="O51" s="35">
        <f>O50-O52</f>
        <v>80</v>
      </c>
    </row>
    <row r="52" spans="2:15">
      <c r="N52" s="47" t="s">
        <v>40</v>
      </c>
      <c r="O52" s="28">
        <f>O48+O40+O27+O14</f>
        <v>45</v>
      </c>
    </row>
    <row r="53" spans="2:15">
      <c r="I53" s="1"/>
    </row>
    <row r="54" spans="2:15">
      <c r="I54" s="1"/>
    </row>
    <row r="55" spans="2:15">
      <c r="I55" s="1"/>
    </row>
    <row r="56" spans="2:15">
      <c r="B56" s="1"/>
      <c r="G56" s="1"/>
      <c r="I56" s="1"/>
    </row>
  </sheetData>
  <mergeCells count="37">
    <mergeCell ref="F32:F33"/>
    <mergeCell ref="M32:M33"/>
    <mergeCell ref="N32:N33"/>
    <mergeCell ref="C34:N34"/>
    <mergeCell ref="B42:C42"/>
    <mergeCell ref="D32:D33"/>
    <mergeCell ref="E32:E33"/>
    <mergeCell ref="B1:N1"/>
    <mergeCell ref="C7:N7"/>
    <mergeCell ref="I17:N17"/>
    <mergeCell ref="C25:N25"/>
    <mergeCell ref="C23:N23"/>
    <mergeCell ref="C21:N21"/>
    <mergeCell ref="B17:C17"/>
    <mergeCell ref="M19:M20"/>
    <mergeCell ref="N19:N20"/>
    <mergeCell ref="B2:N2"/>
    <mergeCell ref="B3:N3"/>
    <mergeCell ref="J6:K6"/>
    <mergeCell ref="B4:C4"/>
    <mergeCell ref="F19:F20"/>
    <mergeCell ref="C46:N46"/>
    <mergeCell ref="G42:L42"/>
    <mergeCell ref="M42:N42"/>
    <mergeCell ref="G40:N40"/>
    <mergeCell ref="J8:K8"/>
    <mergeCell ref="J10:K10"/>
    <mergeCell ref="J12:K12"/>
    <mergeCell ref="B16:G16"/>
    <mergeCell ref="I16:N16"/>
    <mergeCell ref="G13:N13"/>
    <mergeCell ref="H14:I14"/>
    <mergeCell ref="C11:N11"/>
    <mergeCell ref="C9:N9"/>
    <mergeCell ref="B30:C30"/>
    <mergeCell ref="C38:N38"/>
    <mergeCell ref="C36:N36"/>
  </mergeCells>
  <printOptions horizontalCentered="1"/>
  <pageMargins left="0" right="0" top="0.39370078740157483" bottom="0.31496062992125984" header="0" footer="0.19685039370078741"/>
  <pageSetup paperSize="9" scale="32" fitToHeight="0" orientation="landscape" r:id="rId1"/>
  <headerFooter alignWithMargins="0">
    <oddFooter>&amp;L&amp;D
&amp;T&amp;C&amp;Z&amp;F
&amp;A&amp;R&amp;P/&amp;N</oddFooter>
  </headerFooter>
  <rowBreaks count="3" manualBreakCount="3">
    <brk id="15" max="16383" man="1"/>
    <brk id="28" max="16383" man="1"/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V1 - 1902</vt:lpstr>
      <vt:lpstr>'V1 - 1902'!Titulos_de_impressao</vt:lpstr>
    </vt:vector>
  </TitlesOfParts>
  <Company>ABPBRASIL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Martins</dc:creator>
  <cp:lastModifiedBy>Operacional2.congresso ABP</cp:lastModifiedBy>
  <cp:lastPrinted>2026-06-19T19:57:28Z</cp:lastPrinted>
  <dcterms:created xsi:type="dcterms:W3CDTF">2012-10-23T15:36:05Z</dcterms:created>
  <dcterms:modified xsi:type="dcterms:W3CDTF">2026-07-08T20:21:20Z</dcterms:modified>
</cp:coreProperties>
</file>